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\Desktop\Testing\Quantum Spectrogram\"/>
    </mc:Choice>
  </mc:AlternateContent>
  <xr:revisionPtr revIDLastSave="0" documentId="13_ncr:1_{20953208-280A-4743-8001-A8DF72EA0372}" xr6:coauthVersionLast="47" xr6:coauthVersionMax="47" xr10:uidLastSave="{00000000-0000-0000-0000-000000000000}"/>
  <bookViews>
    <workbookView xWindow="-108" yWindow="-108" windowWidth="45264" windowHeight="26136" xr2:uid="{5E8AB449-F6F4-4224-93F9-82C5EB3D6B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" i="1" l="1"/>
  <c r="H5" i="1"/>
  <c r="H6" i="1"/>
  <c r="H7" i="1"/>
  <c r="G4" i="1"/>
  <c r="G5" i="1"/>
  <c r="G6" i="1"/>
  <c r="G7" i="1"/>
  <c r="H3" i="1"/>
  <c r="G3" i="1"/>
  <c r="F8" i="1"/>
  <c r="H8" i="1" s="1"/>
  <c r="B8" i="1"/>
  <c r="C8" i="1"/>
  <c r="F7" i="1"/>
  <c r="B7" i="1"/>
  <c r="C7" i="1"/>
  <c r="C4" i="1"/>
  <c r="C5" i="1"/>
  <c r="C6" i="1"/>
  <c r="B4" i="1"/>
  <c r="B5" i="1"/>
  <c r="B6" i="1"/>
  <c r="B3" i="1"/>
  <c r="C3" i="1"/>
  <c r="F3" i="1"/>
  <c r="F4" i="1"/>
  <c r="F5" i="1"/>
  <c r="F6" i="1"/>
  <c r="G8" i="1" l="1"/>
</calcChain>
</file>

<file path=xl/sharedStrings.xml><?xml version="1.0" encoding="utf-8"?>
<sst xmlns="http://schemas.openxmlformats.org/spreadsheetml/2006/main" count="17" uniqueCount="17">
  <si>
    <t>1q_gates</t>
  </si>
  <si>
    <t>2q_gates</t>
  </si>
  <si>
    <t>qubits</t>
  </si>
  <si>
    <t>shots</t>
  </si>
  <si>
    <t>overlap</t>
  </si>
  <si>
    <t>n_qft</t>
  </si>
  <si>
    <t>1gate_shots_35 records</t>
  </si>
  <si>
    <t>2gate_shots_35 records</t>
  </si>
  <si>
    <t>Number of qubits to use, QFT size will be 2^n</t>
  </si>
  <si>
    <t>n^2/2</t>
  </si>
  <si>
    <t>n</t>
  </si>
  <si>
    <t>Overlap between each QFT, will directly influence qspecgram quality and complexity</t>
  </si>
  <si>
    <t>Number of QFT's needed to create spectrogram based on QFT size and overlap</t>
  </si>
  <si>
    <t>Total number of 1 gate-shots needed for spectrogram of all 35 records in cudb</t>
  </si>
  <si>
    <t>Total number of 2 gate-shots needed for spectrogram of all 35 records in cudb</t>
  </si>
  <si>
    <t>Remaining gate-shot credits</t>
  </si>
  <si>
    <t>Number of times to run each QFT circuit to converge results from randomness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</si>
</sst>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0" fillId="0" borderId="0" xfId="1" applyNumberFormat="1" applyFont="1"/>
    <xf numFmtId="0" fontId="0" fillId="0" borderId="0" xfId="0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556FB-2CC4-4732-8692-BB024A3FD7BE}">
  <dimension ref="A1:I8"/>
  <sheetViews>
    <sheetView tabSelected="1" zoomScale="170" zoomScaleNormal="170" workbookViewId="0">
      <selection activeCell="D2" sqref="D2"/>
    </sheetView>
  </sheetViews>
  <sheetFormatPr defaultRowHeight="14.4" x14ac:dyDescent="0.3"/>
  <cols>
    <col min="1" max="1" width="13.21875" bestFit="1" customWidth="1"/>
    <col min="2" max="3" width="8.33203125" bestFit="1" customWidth="1"/>
    <col min="4" max="4" width="20.21875" bestFit="1" customWidth="1"/>
    <col min="5" max="5" width="15.88671875" bestFit="1" customWidth="1"/>
    <col min="6" max="6" width="15" bestFit="1" customWidth="1"/>
    <col min="7" max="8" width="20.6640625" bestFit="1" customWidth="1"/>
    <col min="9" max="9" width="14.21875" bestFit="1" customWidth="1"/>
  </cols>
  <sheetData>
    <row r="1" spans="1:9" ht="85.8" customHeight="1" x14ac:dyDescent="0.3">
      <c r="A1" s="3" t="s">
        <v>8</v>
      </c>
      <c r="B1" s="3" t="s">
        <v>9</v>
      </c>
      <c r="C1" t="s">
        <v>10</v>
      </c>
      <c r="D1" s="3" t="s">
        <v>16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x14ac:dyDescent="0.3">
      <c r="A2" t="s">
        <v>2</v>
      </c>
      <c r="B2" t="s">
        <v>1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>
        <v>272830000</v>
      </c>
    </row>
    <row r="3" spans="1:9" x14ac:dyDescent="0.3">
      <c r="A3">
        <v>4</v>
      </c>
      <c r="B3">
        <f>A3/2+A3*(A3-1)/2</f>
        <v>8</v>
      </c>
      <c r="C3">
        <f>A3</f>
        <v>4</v>
      </c>
      <c r="D3">
        <v>1024</v>
      </c>
      <c r="E3">
        <v>0</v>
      </c>
      <c r="F3">
        <f>127232/(2^A3-E3)</f>
        <v>7952</v>
      </c>
      <c r="G3" s="2">
        <f>C3*D3*F3</f>
        <v>32571392</v>
      </c>
      <c r="H3" s="1">
        <f>B3*D3*F3</f>
        <v>65142784</v>
      </c>
      <c r="I3" s="1"/>
    </row>
    <row r="4" spans="1:9" x14ac:dyDescent="0.3">
      <c r="A4">
        <v>6</v>
      </c>
      <c r="B4">
        <f t="shared" ref="B4:B8" si="0">A4/2+A4*(A4-1)/2</f>
        <v>18</v>
      </c>
      <c r="C4">
        <f t="shared" ref="C4:C8" si="1">A4</f>
        <v>6</v>
      </c>
      <c r="D4">
        <v>1024</v>
      </c>
      <c r="E4">
        <v>0</v>
      </c>
      <c r="F4">
        <f t="shared" ref="F4:F5" si="2">127232/(2^A4-E4)</f>
        <v>1988</v>
      </c>
      <c r="G4" s="2">
        <f t="shared" ref="G4:G8" si="3">C4*D4*F4</f>
        <v>12214272</v>
      </c>
      <c r="H4" s="1">
        <f t="shared" ref="H4:H8" si="4">B4*D4*F4</f>
        <v>36642816</v>
      </c>
      <c r="I4" s="1"/>
    </row>
    <row r="5" spans="1:9" x14ac:dyDescent="0.3">
      <c r="A5">
        <v>8</v>
      </c>
      <c r="B5">
        <f t="shared" si="0"/>
        <v>32</v>
      </c>
      <c r="C5">
        <f t="shared" si="1"/>
        <v>8</v>
      </c>
      <c r="D5">
        <v>1024</v>
      </c>
      <c r="E5">
        <v>0</v>
      </c>
      <c r="F5">
        <f t="shared" si="2"/>
        <v>497</v>
      </c>
      <c r="G5" s="2">
        <f t="shared" si="3"/>
        <v>4071424</v>
      </c>
      <c r="H5" s="1">
        <f t="shared" si="4"/>
        <v>16285696</v>
      </c>
      <c r="I5" s="1"/>
    </row>
    <row r="6" spans="1:9" x14ac:dyDescent="0.3">
      <c r="A6">
        <v>10</v>
      </c>
      <c r="B6">
        <f t="shared" si="0"/>
        <v>50</v>
      </c>
      <c r="C6">
        <f t="shared" si="1"/>
        <v>10</v>
      </c>
      <c r="D6">
        <v>1024</v>
      </c>
      <c r="E6">
        <v>0</v>
      </c>
      <c r="F6">
        <f>127232/(2^A6-E6)</f>
        <v>124.25</v>
      </c>
      <c r="G6" s="2">
        <f t="shared" si="3"/>
        <v>1272320</v>
      </c>
      <c r="H6" s="1">
        <f t="shared" si="4"/>
        <v>6361600</v>
      </c>
      <c r="I6" s="1"/>
    </row>
    <row r="7" spans="1:9" x14ac:dyDescent="0.3">
      <c r="A7">
        <v>12</v>
      </c>
      <c r="B7">
        <f t="shared" si="0"/>
        <v>72</v>
      </c>
      <c r="C7">
        <f t="shared" si="1"/>
        <v>12</v>
      </c>
      <c r="D7">
        <v>1024</v>
      </c>
      <c r="E7">
        <v>0</v>
      </c>
      <c r="F7">
        <f>127232/(2^A7-E7)</f>
        <v>31.0625</v>
      </c>
      <c r="G7" s="2">
        <f t="shared" si="3"/>
        <v>381696</v>
      </c>
      <c r="H7" s="1">
        <f t="shared" si="4"/>
        <v>2290176</v>
      </c>
      <c r="I7" s="1"/>
    </row>
    <row r="8" spans="1:9" x14ac:dyDescent="0.3">
      <c r="A8">
        <v>14</v>
      </c>
      <c r="B8">
        <f t="shared" si="0"/>
        <v>98</v>
      </c>
      <c r="C8">
        <f t="shared" si="1"/>
        <v>14</v>
      </c>
      <c r="D8">
        <v>1024</v>
      </c>
      <c r="E8">
        <v>0</v>
      </c>
      <c r="F8">
        <f>127232/(2^A8-E8)</f>
        <v>7.765625</v>
      </c>
      <c r="G8" s="2">
        <f t="shared" si="3"/>
        <v>111328</v>
      </c>
      <c r="H8" s="1">
        <f t="shared" si="4"/>
        <v>779296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</dc:creator>
  <cp:lastModifiedBy>Jon</cp:lastModifiedBy>
  <dcterms:created xsi:type="dcterms:W3CDTF">2022-03-19T22:06:32Z</dcterms:created>
  <dcterms:modified xsi:type="dcterms:W3CDTF">2022-03-21T20:54:09Z</dcterms:modified>
</cp:coreProperties>
</file>